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<sst xmlns="http://schemas.openxmlformats.org/spreadsheetml/2006/main" count="38" uniqueCount="38">
  <si>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</si>
  <si>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ICF050</t>
  </si>
  <si>
    <t xml:space="preserve">Ud</t>
  </si>
  <si>
    <t xml:space="preserve">Fancoil de cassette, sistema de dos tubos.</t>
  </si>
  <si>
    <r>
      <rPr>
        <sz val="8.25"/>
        <color rgb="FF000000"/>
        <rFont val="Arial"/>
        <family val="2"/>
      </rPr>
      <t xml:space="preserve">Fancoil de cassette, modelo CWC 020-2P "LENNOX", de 600x600x298 mm, sistema de dos tubos, potencia frigorífica total nominal de 1,87 kW (temperatura húmeda de entrada del aire: 19°C; temperatura de entrada del agua: 7°C, salto térmico: 5°C), potencia calorífica nominal de 2,6 kW (temperatura de entrada del aire: 20°C; temperatura de entrada del agua: 50°C), con difusor de plástico, de 3 velocidades, caudal de agua nominal de 0,329 m³/h, caudal de aire nominal de 650 m³/h y potencia sonora nominal de 51 dBA, con válvula de tres vías con bypass (4 vías), modelo VMP47.10-1, "HIDROFIVE", con actuador.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</si>
  <si>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</si>
  <si>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</si>
  <si>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</si>
  <si>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</si>
  <si>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</si>
  <si>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</si>
  <si>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</si>
  <si>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mt42ftl400ac</t>
  </si>
  <si>
    <t xml:space="preserve">Ud</t>
  </si>
  <si>
    <t xml:space="preserve">Fancoil de cassette, modelo CWC 020-2P "LENNOX", de 600x600x298 mm, sistema de dos tubos, potencia frigorífica total nominal de 1,87 kW (temperatura húmeda de entrada del aire: 19°C; temperatura de entrada del agua: 7°C, salto térmico: 5°C), potencia calorífica nominal de 2,6 kW (temperatura de entrada del aire: 20°C; temperatura de entrada del agua: 50°C), con difusor de plástico, de 3 velocidades, caudal de agua nominal de 0,329 m³/h, caudal de aire nominal de 650 m³/h y potencia sonora nominal de 51 dBA.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</si>
  <si>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</si>
  <si>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</si>
  <si>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</si>
  <si>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mt42vsi010yb</t>
  </si>
  <si>
    <t xml:space="preserve">Ud</t>
  </si>
  <si>
    <t xml:space="preserve">Válvula de tres vías con bypass (4 vías), modelo VMP47.10-1, "HIDROFIVE", con actuador incluso conexiones.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</si>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</sst>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808.000000</v>
      </c>
      <c r="G10" s="12">
        <f ca="1">ROUND(INDIRECT(ADDRESS(ROW()+(0), COLUMN()+(-2), 1))*INDIRECT(ADDRESS(ROW()+(0), COLUMN()+(-1), 1)), 2)</f>
        <v>808.000000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22.000000</v>
      </c>
      <c r="G11" s="12">
        <f ca="1">ROUND(INDIRECT(ADDRESS(ROW()+(0), COLUMN()+(-2), 1))*INDIRECT(ADDRESS(ROW()+(0), COLUMN()+(-1), 1)), 2)</f>
        <v>22.000000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1.000000</v>
      </c>
      <c r="F12" s="12">
        <v>172.730000</v>
      </c>
      <c r="G12" s="12">
        <f ca="1">ROUND(INDIRECT(ADDRESS(ROW()+(0), COLUMN()+(-2), 1))*INDIRECT(ADDRESS(ROW()+(0), COLUMN()+(-1), 1)), 2)</f>
        <v>172.730000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2.000000</v>
      </c>
      <c r="F13" s="14">
        <v>4.130000</v>
      </c>
      <c r="G13" s="14">
        <f ca="1">ROUND(INDIRECT(ADDRESS(ROW()+(0), COLUMN()+(-2), 1))*INDIRECT(ADDRESS(ROW()+(0), COLUMN()+(-1), 1)), 2)</f>
        <v>8.260000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1010.990000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4.010000</v>
      </c>
      <c r="F16" s="12">
        <v>19.110000</v>
      </c>
      <c r="G16" s="12">
        <f ca="1">ROUND(INDIRECT(ADDRESS(ROW()+(0), COLUMN()+(-2), 1))*INDIRECT(ADDRESS(ROW()+(0), COLUMN()+(-1), 1)), 2)</f>
        <v>76.630000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4.010000</v>
      </c>
      <c r="F17" s="14">
        <v>17.500000</v>
      </c>
      <c r="G17" s="14">
        <f ca="1">ROUND(INDIRECT(ADDRESS(ROW()+(0), COLUMN()+(-2), 1))*INDIRECT(ADDRESS(ROW()+(0), COLUMN()+(-1), 1)), 2)</f>
        <v>70.180000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146.810000</v>
      </c>
    </row>
    <row r="19" spans="1:7" ht="13.50" thickBot="1" customHeight="1">
      <c r="A19" s="15">
        <v>3.000000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2.000000</v>
      </c>
      <c r="F20" s="14">
        <f ca="1">ROUND(SUM(INDIRECT(ADDRESS(ROW()+(-2), COLUMN()+(1), 1)),INDIRECT(ADDRESS(ROW()+(-6), COLUMN()+(1), 1))), 2)</f>
        <v>1157.800000</v>
      </c>
      <c r="G20" s="14">
        <f ca="1">ROUND(INDIRECT(ADDRESS(ROW()+(0), COLUMN()+(-2), 1))*INDIRECT(ADDRESS(ROW()+(0), COLUMN()+(-1), 1))/100, 2)</f>
        <v>23.160000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1180.960000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